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C\Nucleases bongori\ARTIGO FINAL\Imagens\eLife\Source Data\Figure 2- source data 3\Figure 2F- data source\"/>
    </mc:Choice>
  </mc:AlternateContent>
  <xr:revisionPtr revIDLastSave="0" documentId="13_ncr:1_{508CCBD0-837B-4D79-B033-1F55268905E9}" xr6:coauthVersionLast="46" xr6:coauthVersionMax="46" xr10:uidLastSave="{00000000-0000-0000-0000-000000000000}"/>
  <bookViews>
    <workbookView xWindow="-108" yWindow="-108" windowWidth="23256" windowHeight="13176" xr2:uid="{00000000-000D-0000-FFFF-FFFF00000000}"/>
  </bookViews>
  <sheets>
    <sheet name="Experiment 1" sheetId="1" r:id="rId1"/>
    <sheet name="Experiment 2" sheetId="2" r:id="rId2"/>
    <sheet name="Experiment 3" sheetId="3" r:id="rId3"/>
    <sheet name="Experiment 4" sheetId="4" r:id="rId4"/>
    <sheet name="Experiment 5" sheetId="5" r:id="rId5"/>
    <sheet name="Experiment 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2" l="1"/>
  <c r="C12" i="2"/>
  <c r="F10" i="2"/>
  <c r="O4" i="6" l="1"/>
  <c r="L4" i="6"/>
  <c r="I4" i="6"/>
  <c r="F4" i="6"/>
  <c r="C4" i="6"/>
  <c r="O4" i="5"/>
  <c r="L4" i="5"/>
  <c r="I4" i="5"/>
  <c r="F4" i="5"/>
  <c r="C4" i="5"/>
  <c r="O10" i="6"/>
  <c r="O12" i="6" s="1"/>
  <c r="L10" i="6"/>
  <c r="I10" i="6"/>
  <c r="F10" i="6"/>
  <c r="C10" i="6"/>
  <c r="C12" i="6" s="1"/>
  <c r="C13" i="6" s="1"/>
  <c r="E16" i="6" s="1"/>
  <c r="O10" i="5"/>
  <c r="L10" i="5"/>
  <c r="I10" i="5"/>
  <c r="F10" i="5"/>
  <c r="C10" i="5"/>
  <c r="L12" i="6" l="1"/>
  <c r="O12" i="5"/>
  <c r="L12" i="5"/>
  <c r="I12" i="5"/>
  <c r="F12" i="5"/>
  <c r="I12" i="6"/>
  <c r="I13" i="6" s="1"/>
  <c r="E18" i="6" s="1"/>
  <c r="F12" i="6"/>
  <c r="F13" i="6" s="1"/>
  <c r="E17" i="6" s="1"/>
  <c r="O13" i="6"/>
  <c r="E20" i="6" s="1"/>
  <c r="C12" i="5"/>
  <c r="C13" i="5" s="1"/>
  <c r="E16" i="5" s="1"/>
  <c r="L13" i="6"/>
  <c r="E19" i="6" s="1"/>
  <c r="F13" i="5" l="1"/>
  <c r="E17" i="5" s="1"/>
  <c r="O13" i="5"/>
  <c r="E20" i="5" s="1"/>
  <c r="L13" i="5"/>
  <c r="E19" i="5" s="1"/>
  <c r="I13" i="5"/>
  <c r="E18" i="5" s="1"/>
  <c r="O10" i="4" l="1"/>
  <c r="L10" i="4"/>
  <c r="I10" i="4"/>
  <c r="F10" i="4"/>
  <c r="C10" i="4"/>
  <c r="O4" i="4"/>
  <c r="L4" i="4"/>
  <c r="L12" i="4" s="1"/>
  <c r="I4" i="4"/>
  <c r="F4" i="4"/>
  <c r="F12" i="4" s="1"/>
  <c r="F13" i="4" s="1"/>
  <c r="E17" i="4" s="1"/>
  <c r="C4" i="4"/>
  <c r="C12" i="4" s="1"/>
  <c r="C13" i="4" s="1"/>
  <c r="E16" i="4" s="1"/>
  <c r="L13" i="4" l="1"/>
  <c r="E19" i="4" s="1"/>
  <c r="O12" i="4"/>
  <c r="O13" i="4" s="1"/>
  <c r="E20" i="4" s="1"/>
  <c r="I12" i="4"/>
  <c r="I13" i="4" s="1"/>
  <c r="E18" i="4" s="1"/>
  <c r="O10" i="3" l="1"/>
  <c r="L10" i="3"/>
  <c r="I10" i="3"/>
  <c r="F10" i="3"/>
  <c r="C10" i="3"/>
  <c r="O4" i="3"/>
  <c r="L4" i="3"/>
  <c r="I4" i="3"/>
  <c r="I12" i="3" s="1"/>
  <c r="F4" i="3"/>
  <c r="C4" i="3"/>
  <c r="F12" i="3" l="1"/>
  <c r="O12" i="3"/>
  <c r="L12" i="3"/>
  <c r="C12" i="3"/>
  <c r="C13" i="3" s="1"/>
  <c r="E16" i="3" s="1"/>
  <c r="L13" i="3" l="1"/>
  <c r="E19" i="3" s="1"/>
  <c r="O13" i="3"/>
  <c r="E20" i="3" s="1"/>
  <c r="I13" i="3"/>
  <c r="E18" i="3" s="1"/>
  <c r="F13" i="3"/>
  <c r="E17" i="3" s="1"/>
  <c r="O10" i="2" l="1"/>
  <c r="O12" i="2" s="1"/>
  <c r="L10" i="2"/>
  <c r="L12" i="2" s="1"/>
  <c r="I10" i="2"/>
  <c r="C10" i="2"/>
  <c r="O4" i="2"/>
  <c r="L4" i="2"/>
  <c r="I4" i="2"/>
  <c r="I12" i="2" s="1"/>
  <c r="F4" i="2"/>
  <c r="C4" i="2"/>
  <c r="C13" i="2" l="1"/>
  <c r="E16" i="2" s="1"/>
  <c r="I13" i="2" l="1"/>
  <c r="E18" i="2" s="1"/>
  <c r="O13" i="2"/>
  <c r="E20" i="2" s="1"/>
  <c r="F13" i="2"/>
  <c r="E17" i="2" s="1"/>
  <c r="L13" i="2"/>
  <c r="E19" i="2" s="1"/>
  <c r="O10" i="1" l="1"/>
  <c r="O12" i="1" s="1"/>
  <c r="L10" i="1"/>
  <c r="L12" i="1" s="1"/>
  <c r="I10" i="1"/>
  <c r="F10" i="1"/>
  <c r="C10" i="1"/>
  <c r="O4" i="1"/>
  <c r="L4" i="1"/>
  <c r="I4" i="1"/>
  <c r="F4" i="1"/>
  <c r="F12" i="1" s="1"/>
  <c r="C4" i="1"/>
  <c r="I12" i="1" l="1"/>
  <c r="C12" i="1"/>
  <c r="C13" i="1" s="1"/>
  <c r="E16" i="1" s="1"/>
  <c r="O13" i="1" l="1"/>
  <c r="E20" i="1" s="1"/>
  <c r="F13" i="1"/>
  <c r="E17" i="1" s="1"/>
  <c r="L13" i="1"/>
  <c r="E19" i="1" s="1"/>
  <c r="I13" i="1"/>
  <c r="E18" i="1" s="1"/>
</calcChain>
</file>

<file path=xl/sharedStrings.xml><?xml version="1.0" encoding="utf-8"?>
<sst xmlns="http://schemas.openxmlformats.org/spreadsheetml/2006/main" count="288" uniqueCount="15">
  <si>
    <t>10^-2</t>
  </si>
  <si>
    <t>10^-3</t>
  </si>
  <si>
    <t>10^-6</t>
  </si>
  <si>
    <t>OUT/IN</t>
  </si>
  <si>
    <t>normalized</t>
  </si>
  <si>
    <t>INPUT</t>
  </si>
  <si>
    <t>OUTPUT 20 h</t>
  </si>
  <si>
    <t>CFU/ml</t>
  </si>
  <si>
    <r>
      <t xml:space="preserve">WT vs </t>
    </r>
    <r>
      <rPr>
        <sz val="11"/>
        <rFont val="Times New Roman"/>
        <family val="1"/>
      </rPr>
      <t>Δ</t>
    </r>
    <r>
      <rPr>
        <i/>
        <sz val="11"/>
        <rFont val="Times New Roman"/>
        <family val="1"/>
      </rPr>
      <t>t</t>
    </r>
    <r>
      <rPr>
        <i/>
        <sz val="11"/>
        <rFont val="Calibri"/>
        <family val="2"/>
        <scheme val="minor"/>
      </rPr>
      <t>seV3/tsiV3</t>
    </r>
  </si>
  <si>
    <r>
      <t>Δ</t>
    </r>
    <r>
      <rPr>
        <i/>
        <sz val="11"/>
        <rFont val="Calibri"/>
        <family val="2"/>
        <scheme val="minor"/>
      </rPr>
      <t>tssB</t>
    </r>
    <r>
      <rPr>
        <sz val="11"/>
        <rFont val="Calibri"/>
        <family val="2"/>
        <scheme val="minor"/>
      </rPr>
      <t xml:space="preserve"> vs Δ</t>
    </r>
    <r>
      <rPr>
        <i/>
        <sz val="11"/>
        <rFont val="Calibri"/>
        <family val="2"/>
        <scheme val="minor"/>
      </rPr>
      <t>tseV3/tsiV3</t>
    </r>
  </si>
  <si>
    <r>
      <t>Δ</t>
    </r>
    <r>
      <rPr>
        <i/>
        <sz val="11"/>
        <rFont val="Calibri"/>
        <family val="2"/>
        <scheme val="minor"/>
      </rPr>
      <t>vgrG1</t>
    </r>
    <r>
      <rPr>
        <sz val="11"/>
        <rFont val="Calibri"/>
        <family val="2"/>
        <scheme val="minor"/>
      </rPr>
      <t xml:space="preserve"> vs Δ</t>
    </r>
    <r>
      <rPr>
        <i/>
        <sz val="11"/>
        <rFont val="Calibri"/>
        <family val="2"/>
        <scheme val="minor"/>
      </rPr>
      <t>tseV3/tsiV3</t>
    </r>
  </si>
  <si>
    <r>
      <t>Δ</t>
    </r>
    <r>
      <rPr>
        <i/>
        <sz val="11"/>
        <rFont val="Calibri"/>
        <family val="2"/>
        <scheme val="minor"/>
      </rPr>
      <t>vgrG2</t>
    </r>
    <r>
      <rPr>
        <sz val="11"/>
        <rFont val="Calibri"/>
        <family val="2"/>
        <scheme val="minor"/>
      </rPr>
      <t xml:space="preserve"> vs Δ</t>
    </r>
    <r>
      <rPr>
        <i/>
        <sz val="11"/>
        <rFont val="Calibri"/>
        <family val="2"/>
        <scheme val="minor"/>
      </rPr>
      <t>tseV3/tsiV3</t>
    </r>
  </si>
  <si>
    <r>
      <t>Δ</t>
    </r>
    <r>
      <rPr>
        <i/>
        <sz val="11"/>
        <rFont val="Calibri"/>
        <family val="2"/>
        <scheme val="minor"/>
      </rPr>
      <t>vgrG3</t>
    </r>
    <r>
      <rPr>
        <sz val="11"/>
        <rFont val="Calibri"/>
        <family val="2"/>
        <scheme val="minor"/>
      </rPr>
      <t xml:space="preserve"> vs Δ</t>
    </r>
    <r>
      <rPr>
        <i/>
        <sz val="11"/>
        <rFont val="Calibri"/>
        <family val="2"/>
        <scheme val="minor"/>
      </rPr>
      <t>tseV3/tsiV3</t>
    </r>
  </si>
  <si>
    <t>Prey recovery rate</t>
  </si>
  <si>
    <r>
      <t>WT vs Δ</t>
    </r>
    <r>
      <rPr>
        <i/>
        <sz val="11"/>
        <rFont val="Calibri"/>
        <family val="2"/>
        <scheme val="minor"/>
      </rPr>
      <t>tseV3/tsiV3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</si>
</sst>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</font>
    <font>
      <i/>
      <sz val="11"/>
      <name val="Times New Roman"/>
      <family val="1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4" xfId="0" applyFont="1" applyBorder="1"/>
    <xf numFmtId="0" fontId="1" fillId="0" borderId="5" xfId="0" applyFont="1" applyBorder="1"/>
    <xf numFmtId="0" fontId="1" fillId="0" borderId="0" xfId="0" applyFont="1"/>
    <xf numFmtId="0" fontId="1" fillId="0" borderId="4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0" xfId="0" applyFont="1" applyBorder="1" applyAlignment="1"/>
    <xf numFmtId="0" fontId="1" fillId="0" borderId="0" xfId="0" applyFont="1" applyBorder="1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8" xfId="0" applyFont="1" applyBorder="1" applyAlignment="1"/>
    <xf numFmtId="0" fontId="1" fillId="0" borderId="8" xfId="0" applyFont="1" applyBorder="1"/>
    <xf numFmtId="0" fontId="0" fillId="0" borderId="8" xfId="0" applyBorder="1"/>
    <xf numFmtId="0" fontId="1" fillId="0" borderId="5" xfId="0" applyFont="1" applyBorder="1" applyAlignment="1">
      <alignment horizontal="right"/>
    </xf>
    <xf numFmtId="0" fontId="1" fillId="0" borderId="5" xfId="0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0"/>
  <sheetViews>
    <sheetView tabSelected="1" workbookViewId="0"/>
  </sheetViews>
  <sheetFormatPr defaultColWidth="8.88671875" defaultRowHeight="14.4" x14ac:dyDescent="0.3"/>
  <cols>
    <col min="1" max="1" width="8.88671875" style="3"/>
    <col min="2" max="2" width="11" style="3" bestFit="1" customWidth="1"/>
    <col min="3" max="3" width="12" style="3" bestFit="1" customWidth="1"/>
    <col min="4" max="4" width="10" style="3" bestFit="1" customWidth="1"/>
    <col min="5" max="5" width="11" style="3" customWidth="1"/>
    <col min="6" max="6" width="12" style="3" bestFit="1" customWidth="1"/>
    <col min="7" max="7" width="10" style="3" bestFit="1" customWidth="1"/>
    <col min="8" max="8" width="11" style="3" bestFit="1" customWidth="1"/>
    <col min="9" max="9" width="12" style="3" bestFit="1" customWidth="1"/>
    <col min="10" max="10" width="10" style="3" bestFit="1" customWidth="1"/>
    <col min="11" max="11" width="11" style="3" bestFit="1" customWidth="1"/>
    <col min="12" max="12" width="12" style="3" bestFit="1" customWidth="1"/>
    <col min="13" max="13" width="10" style="3" bestFit="1" customWidth="1"/>
    <col min="14" max="14" width="11" style="3" bestFit="1" customWidth="1"/>
    <col min="15" max="15" width="12" style="3" bestFit="1" customWidth="1"/>
    <col min="16" max="16" width="10" style="3" bestFit="1" customWidth="1"/>
    <col min="17" max="16384" width="8.88671875" style="3"/>
  </cols>
  <sheetData>
    <row r="1" spans="1:16" ht="15" thickBot="1" x14ac:dyDescent="0.35">
      <c r="B1" s="17" t="s">
        <v>5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9"/>
      <c r="P1" s="7"/>
    </row>
    <row r="2" spans="1:16" ht="15" thickBot="1" x14ac:dyDescent="0.35">
      <c r="B2" s="17" t="s">
        <v>8</v>
      </c>
      <c r="C2" s="19"/>
      <c r="D2" s="11"/>
      <c r="E2" s="17" t="s">
        <v>9</v>
      </c>
      <c r="F2" s="19"/>
      <c r="G2" s="11"/>
      <c r="H2" s="17" t="s">
        <v>10</v>
      </c>
      <c r="I2" s="19"/>
      <c r="J2" s="11"/>
      <c r="K2" s="17" t="s">
        <v>11</v>
      </c>
      <c r="L2" s="19"/>
      <c r="M2" s="11"/>
      <c r="N2" s="17" t="s">
        <v>12</v>
      </c>
      <c r="O2" s="19"/>
      <c r="P2" s="7"/>
    </row>
    <row r="3" spans="1:16" x14ac:dyDescent="0.3">
      <c r="B3" s="4" t="s">
        <v>0</v>
      </c>
      <c r="C3" s="2" t="s">
        <v>7</v>
      </c>
      <c r="D3" s="8"/>
      <c r="E3" s="4" t="s">
        <v>0</v>
      </c>
      <c r="F3" s="2" t="s">
        <v>7</v>
      </c>
      <c r="G3" s="8"/>
      <c r="H3" s="4" t="s">
        <v>0</v>
      </c>
      <c r="I3" s="2" t="s">
        <v>7</v>
      </c>
      <c r="J3" s="8"/>
      <c r="K3" s="4" t="s">
        <v>0</v>
      </c>
      <c r="L3" s="2" t="s">
        <v>7</v>
      </c>
      <c r="M3" s="8"/>
      <c r="N3" s="4" t="s">
        <v>0</v>
      </c>
      <c r="O3" s="2" t="s">
        <v>7</v>
      </c>
    </row>
    <row r="4" spans="1:16" x14ac:dyDescent="0.3">
      <c r="B4" s="4">
        <v>269</v>
      </c>
      <c r="C4" s="2">
        <f>B4*10/0.1</f>
        <v>26900</v>
      </c>
      <c r="D4" s="8"/>
      <c r="E4" s="4">
        <v>273</v>
      </c>
      <c r="F4" s="2">
        <f>E4*10/0.1</f>
        <v>27300</v>
      </c>
      <c r="G4" s="8"/>
      <c r="H4" s="4">
        <v>288</v>
      </c>
      <c r="I4" s="2">
        <f>H4*10/0.1</f>
        <v>28800</v>
      </c>
      <c r="J4" s="8"/>
      <c r="K4" s="4">
        <v>271</v>
      </c>
      <c r="L4" s="2">
        <f>K4*10/0.1</f>
        <v>27100</v>
      </c>
      <c r="M4" s="8"/>
      <c r="N4" s="4">
        <v>221</v>
      </c>
      <c r="O4" s="2">
        <f>N4*10/0.1</f>
        <v>22100</v>
      </c>
    </row>
    <row r="5" spans="1:16" ht="15" thickBot="1" x14ac:dyDescent="0.35">
      <c r="B5" s="5"/>
      <c r="C5" s="6"/>
      <c r="D5" s="12"/>
      <c r="E5" s="5"/>
      <c r="F5" s="6"/>
      <c r="G5" s="12"/>
      <c r="H5" s="5"/>
      <c r="I5" s="6"/>
      <c r="J5" s="12"/>
      <c r="K5" s="5"/>
      <c r="L5" s="6"/>
      <c r="M5" s="12"/>
      <c r="N5" s="5"/>
      <c r="O5" s="6"/>
      <c r="P5" s="8"/>
    </row>
    <row r="6" spans="1:16" ht="15" thickBot="1" x14ac:dyDescent="0.35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15" thickBot="1" x14ac:dyDescent="0.35">
      <c r="B7" s="17" t="s">
        <v>6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9"/>
      <c r="P7" s="7"/>
    </row>
    <row r="8" spans="1:16" ht="15" thickBot="1" x14ac:dyDescent="0.35">
      <c r="B8" s="17" t="s">
        <v>8</v>
      </c>
      <c r="C8" s="19"/>
      <c r="D8" s="11"/>
      <c r="E8" s="17" t="s">
        <v>9</v>
      </c>
      <c r="F8" s="19"/>
      <c r="G8" s="11"/>
      <c r="H8" s="17" t="s">
        <v>10</v>
      </c>
      <c r="I8" s="19"/>
      <c r="J8" s="11"/>
      <c r="K8" s="17" t="s">
        <v>11</v>
      </c>
      <c r="L8" s="19"/>
      <c r="M8" s="11"/>
      <c r="N8" s="17" t="s">
        <v>12</v>
      </c>
      <c r="O8" s="19"/>
      <c r="P8" s="7"/>
    </row>
    <row r="9" spans="1:16" x14ac:dyDescent="0.3">
      <c r="B9" s="4" t="s">
        <v>2</v>
      </c>
      <c r="C9" s="2" t="s">
        <v>7</v>
      </c>
      <c r="D9" s="8"/>
      <c r="E9" s="4" t="s">
        <v>2</v>
      </c>
      <c r="F9" s="2" t="s">
        <v>7</v>
      </c>
      <c r="G9" s="8"/>
      <c r="H9" s="4" t="s">
        <v>2</v>
      </c>
      <c r="I9" s="2" t="s">
        <v>7</v>
      </c>
      <c r="J9" s="8"/>
      <c r="K9" s="4" t="s">
        <v>2</v>
      </c>
      <c r="L9" s="2" t="s">
        <v>7</v>
      </c>
      <c r="M9" s="8"/>
      <c r="N9" s="4" t="s">
        <v>2</v>
      </c>
      <c r="O9" s="2" t="s">
        <v>7</v>
      </c>
    </row>
    <row r="10" spans="1:16" x14ac:dyDescent="0.3">
      <c r="B10" s="4">
        <v>116</v>
      </c>
      <c r="C10" s="2">
        <f>(B10*100000/0.1)</f>
        <v>116000000</v>
      </c>
      <c r="D10" s="8"/>
      <c r="E10" s="4">
        <v>135</v>
      </c>
      <c r="F10" s="2">
        <f>(E10*100000/0.1)</f>
        <v>135000000</v>
      </c>
      <c r="G10" s="8"/>
      <c r="H10" s="4">
        <v>125</v>
      </c>
      <c r="I10" s="2">
        <f>(H10*100000/0.1)</f>
        <v>125000000</v>
      </c>
      <c r="J10" s="8"/>
      <c r="K10" s="4">
        <v>125</v>
      </c>
      <c r="L10" s="2">
        <f>(K10*100000/0.1)</f>
        <v>125000000</v>
      </c>
      <c r="M10" s="8"/>
      <c r="N10" s="4">
        <v>150</v>
      </c>
      <c r="O10" s="2">
        <f>(N10*100000/0.1)</f>
        <v>150000000</v>
      </c>
    </row>
    <row r="11" spans="1:16" x14ac:dyDescent="0.3">
      <c r="B11" s="1"/>
      <c r="C11" s="2"/>
      <c r="D11" s="8"/>
      <c r="E11" s="1"/>
      <c r="F11" s="2"/>
      <c r="G11" s="8"/>
      <c r="H11" s="1"/>
      <c r="I11" s="2"/>
      <c r="J11" s="8"/>
      <c r="K11" s="1"/>
      <c r="L11" s="2"/>
      <c r="M11" s="8"/>
      <c r="N11" s="1"/>
      <c r="O11" s="2"/>
    </row>
    <row r="12" spans="1:16" x14ac:dyDescent="0.3">
      <c r="B12" s="1" t="s">
        <v>3</v>
      </c>
      <c r="C12" s="2">
        <f>C10/C4</f>
        <v>4312.2676579925646</v>
      </c>
      <c r="D12" s="8"/>
      <c r="E12" s="1" t="s">
        <v>3</v>
      </c>
      <c r="F12" s="2">
        <f>F10/F4</f>
        <v>4945.0549450549452</v>
      </c>
      <c r="G12" s="8"/>
      <c r="H12" s="1" t="s">
        <v>3</v>
      </c>
      <c r="I12" s="2">
        <f>I10/I4</f>
        <v>4340.2777777777774</v>
      </c>
      <c r="J12" s="8"/>
      <c r="K12" s="1" t="s">
        <v>3</v>
      </c>
      <c r="L12" s="2">
        <f>L10/L4</f>
        <v>4612.5461254612546</v>
      </c>
      <c r="M12" s="8"/>
      <c r="N12" s="1" t="s">
        <v>3</v>
      </c>
      <c r="O12" s="2">
        <f>O10/O4</f>
        <v>6787.3303167420818</v>
      </c>
    </row>
    <row r="13" spans="1:16" ht="15" thickBot="1" x14ac:dyDescent="0.35">
      <c r="B13" s="5" t="s">
        <v>4</v>
      </c>
      <c r="C13" s="6">
        <f>C12/C12</f>
        <v>1</v>
      </c>
      <c r="D13" s="12"/>
      <c r="E13" s="5" t="s">
        <v>4</v>
      </c>
      <c r="F13" s="6">
        <f>F12/C12</f>
        <v>1.1467411898446382</v>
      </c>
      <c r="G13" s="12"/>
      <c r="H13" s="5" t="s">
        <v>4</v>
      </c>
      <c r="I13" s="6">
        <f>I12/C12</f>
        <v>1.0064954501915708</v>
      </c>
      <c r="J13" s="12"/>
      <c r="K13" s="5" t="s">
        <v>4</v>
      </c>
      <c r="L13" s="6">
        <f>L12/C12</f>
        <v>1.069633541162998</v>
      </c>
      <c r="M13" s="12"/>
      <c r="N13" s="5" t="s">
        <v>4</v>
      </c>
      <c r="O13" s="6">
        <f>O12/C12</f>
        <v>1.5739584958651898</v>
      </c>
    </row>
    <row r="15" spans="1:16" x14ac:dyDescent="0.3">
      <c r="E15" s="10" t="s">
        <v>13</v>
      </c>
    </row>
    <row r="16" spans="1:16" x14ac:dyDescent="0.3">
      <c r="A16" s="16" t="s">
        <v>14</v>
      </c>
      <c r="B16" s="16"/>
      <c r="C16" s="16"/>
      <c r="D16" s="16"/>
      <c r="E16" s="3">
        <f>C13</f>
        <v>1</v>
      </c>
    </row>
    <row r="17" spans="1:5" x14ac:dyDescent="0.3">
      <c r="A17" s="16" t="s">
        <v>9</v>
      </c>
      <c r="B17" s="16"/>
      <c r="C17" s="16"/>
      <c r="D17" s="16"/>
      <c r="E17" s="3">
        <f>F13</f>
        <v>1.1467411898446382</v>
      </c>
    </row>
    <row r="18" spans="1:5" x14ac:dyDescent="0.3">
      <c r="A18" s="16" t="s">
        <v>10</v>
      </c>
      <c r="B18" s="16"/>
      <c r="C18" s="16"/>
      <c r="D18" s="16"/>
      <c r="E18" s="3">
        <f>I13</f>
        <v>1.0064954501915708</v>
      </c>
    </row>
    <row r="19" spans="1:5" x14ac:dyDescent="0.3">
      <c r="A19" s="16" t="s">
        <v>11</v>
      </c>
      <c r="B19" s="16"/>
      <c r="C19" s="16"/>
      <c r="D19" s="16"/>
      <c r="E19" s="3">
        <f>L13</f>
        <v>1.069633541162998</v>
      </c>
    </row>
    <row r="20" spans="1:5" x14ac:dyDescent="0.3">
      <c r="A20" s="16" t="s">
        <v>12</v>
      </c>
      <c r="B20" s="16"/>
      <c r="C20" s="16"/>
      <c r="D20" s="16"/>
      <c r="E20" s="3">
        <f>O13</f>
        <v>1.5739584958651898</v>
      </c>
    </row>
  </sheetData>
  <mergeCells count="17">
    <mergeCell ref="B1:O1"/>
    <mergeCell ref="B2:C2"/>
    <mergeCell ref="E2:F2"/>
    <mergeCell ref="H2:I2"/>
    <mergeCell ref="K2:L2"/>
    <mergeCell ref="N2:O2"/>
    <mergeCell ref="B7:O7"/>
    <mergeCell ref="B8:C8"/>
    <mergeCell ref="E8:F8"/>
    <mergeCell ref="H8:I8"/>
    <mergeCell ref="K8:L8"/>
    <mergeCell ref="N8:O8"/>
    <mergeCell ref="A16:D16"/>
    <mergeCell ref="A17:D17"/>
    <mergeCell ref="A18:D18"/>
    <mergeCell ref="A19:D19"/>
    <mergeCell ref="A20:D2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"/>
  <sheetViews>
    <sheetView workbookViewId="0">
      <selection activeCell="H21" sqref="H21"/>
    </sheetView>
  </sheetViews>
  <sheetFormatPr defaultColWidth="8.88671875" defaultRowHeight="14.4" x14ac:dyDescent="0.3"/>
  <cols>
    <col min="1" max="1" width="8.88671875" style="3"/>
    <col min="2" max="2" width="11" style="3" bestFit="1" customWidth="1"/>
    <col min="3" max="3" width="12" style="3" bestFit="1" customWidth="1"/>
    <col min="4" max="4" width="9.88671875" style="3" customWidth="1"/>
    <col min="5" max="5" width="11" style="3" customWidth="1"/>
    <col min="6" max="6" width="12.109375" style="3" customWidth="1"/>
    <col min="7" max="7" width="9" style="3" customWidth="1"/>
    <col min="8" max="8" width="11" style="3" bestFit="1" customWidth="1"/>
    <col min="9" max="9" width="12" style="3" bestFit="1" customWidth="1"/>
    <col min="10" max="10" width="9" style="3" bestFit="1" customWidth="1"/>
    <col min="11" max="11" width="11" style="3" bestFit="1" customWidth="1"/>
    <col min="12" max="12" width="12" style="3" bestFit="1" customWidth="1"/>
    <col min="13" max="13" width="10" style="3" bestFit="1" customWidth="1"/>
    <col min="14" max="14" width="11" style="3" bestFit="1" customWidth="1"/>
    <col min="15" max="15" width="12" style="3" bestFit="1" customWidth="1"/>
    <col min="16" max="16" width="10" style="3" bestFit="1" customWidth="1"/>
    <col min="17" max="16384" width="8.88671875" style="3"/>
  </cols>
  <sheetData>
    <row r="1" spans="1:17" ht="15" thickBot="1" x14ac:dyDescent="0.35">
      <c r="B1" s="17" t="s">
        <v>5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9"/>
      <c r="P1" s="7"/>
      <c r="Q1" s="8"/>
    </row>
    <row r="2" spans="1:17" ht="15" thickBot="1" x14ac:dyDescent="0.35">
      <c r="B2" s="17" t="s">
        <v>8</v>
      </c>
      <c r="C2" s="19"/>
      <c r="D2" s="11"/>
      <c r="E2" s="17" t="s">
        <v>9</v>
      </c>
      <c r="F2" s="19"/>
      <c r="G2" s="11"/>
      <c r="H2" s="17" t="s">
        <v>10</v>
      </c>
      <c r="I2" s="19"/>
      <c r="J2" s="11"/>
      <c r="K2" s="17" t="s">
        <v>11</v>
      </c>
      <c r="L2" s="19"/>
      <c r="M2" s="11"/>
      <c r="N2" s="17" t="s">
        <v>12</v>
      </c>
      <c r="O2" s="19"/>
      <c r="P2" s="7"/>
      <c r="Q2" s="8"/>
    </row>
    <row r="3" spans="1:17" x14ac:dyDescent="0.3">
      <c r="B3" s="4" t="s">
        <v>0</v>
      </c>
      <c r="C3" s="2" t="s">
        <v>7</v>
      </c>
      <c r="D3" s="8"/>
      <c r="E3" s="4" t="s">
        <v>0</v>
      </c>
      <c r="F3" s="2" t="s">
        <v>7</v>
      </c>
      <c r="G3" s="8"/>
      <c r="H3" s="4" t="s">
        <v>0</v>
      </c>
      <c r="I3" s="2" t="s">
        <v>7</v>
      </c>
      <c r="J3" s="8"/>
      <c r="K3" s="4" t="s">
        <v>0</v>
      </c>
      <c r="L3" s="2" t="s">
        <v>7</v>
      </c>
      <c r="M3" s="8"/>
      <c r="N3" s="4" t="s">
        <v>0</v>
      </c>
      <c r="O3" s="2" t="s">
        <v>7</v>
      </c>
      <c r="P3" s="8"/>
      <c r="Q3" s="8"/>
    </row>
    <row r="4" spans="1:17" x14ac:dyDescent="0.3">
      <c r="B4" s="4">
        <v>328</v>
      </c>
      <c r="C4" s="2">
        <f>B4*10/0.1</f>
        <v>32800</v>
      </c>
      <c r="D4" s="8"/>
      <c r="E4" s="4">
        <v>352</v>
      </c>
      <c r="F4" s="2">
        <f>E4*10/0.1</f>
        <v>35200</v>
      </c>
      <c r="G4" s="8"/>
      <c r="H4" s="4">
        <v>355</v>
      </c>
      <c r="I4" s="2">
        <f>H4*10/0.1</f>
        <v>35500</v>
      </c>
      <c r="J4" s="8"/>
      <c r="K4" s="4">
        <v>372</v>
      </c>
      <c r="L4" s="2">
        <f>K4*10/0.1</f>
        <v>37200</v>
      </c>
      <c r="M4" s="8"/>
      <c r="N4" s="4">
        <v>345</v>
      </c>
      <c r="O4" s="2">
        <f>N4*10/0.1</f>
        <v>34500</v>
      </c>
      <c r="P4" s="8"/>
      <c r="Q4" s="8"/>
    </row>
    <row r="5" spans="1:17" ht="15" thickBot="1" x14ac:dyDescent="0.35">
      <c r="B5" s="5"/>
      <c r="C5" s="6"/>
      <c r="D5" s="12"/>
      <c r="E5" s="5"/>
      <c r="F5" s="6"/>
      <c r="G5" s="12"/>
      <c r="H5" s="5"/>
      <c r="I5" s="6"/>
      <c r="J5" s="12"/>
      <c r="K5" s="5"/>
      <c r="L5" s="6"/>
      <c r="M5" s="12"/>
      <c r="N5" s="5"/>
      <c r="O5" s="6"/>
      <c r="P5" s="8"/>
      <c r="Q5" s="8"/>
    </row>
    <row r="6" spans="1:17" ht="15" thickBot="1" x14ac:dyDescent="0.35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7" ht="15" thickBot="1" x14ac:dyDescent="0.35">
      <c r="B7" s="17" t="s">
        <v>6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9"/>
      <c r="P7" s="7"/>
      <c r="Q7" s="8"/>
    </row>
    <row r="8" spans="1:17" ht="15" thickBot="1" x14ac:dyDescent="0.35">
      <c r="B8" s="17" t="s">
        <v>8</v>
      </c>
      <c r="C8" s="19"/>
      <c r="D8" s="11"/>
      <c r="E8" s="17" t="s">
        <v>9</v>
      </c>
      <c r="F8" s="19"/>
      <c r="G8" s="11"/>
      <c r="H8" s="17" t="s">
        <v>10</v>
      </c>
      <c r="I8" s="19"/>
      <c r="J8" s="11"/>
      <c r="K8" s="17" t="s">
        <v>11</v>
      </c>
      <c r="L8" s="19"/>
      <c r="M8" s="11"/>
      <c r="N8" s="17" t="s">
        <v>12</v>
      </c>
      <c r="O8" s="19"/>
      <c r="P8" s="7"/>
      <c r="Q8" s="8"/>
    </row>
    <row r="9" spans="1:17" x14ac:dyDescent="0.3">
      <c r="B9" s="4" t="s">
        <v>2</v>
      </c>
      <c r="C9" s="2" t="s">
        <v>7</v>
      </c>
      <c r="D9" s="8"/>
      <c r="E9" s="4" t="s">
        <v>2</v>
      </c>
      <c r="F9" s="2" t="s">
        <v>7</v>
      </c>
      <c r="G9" s="8"/>
      <c r="H9" s="4" t="s">
        <v>2</v>
      </c>
      <c r="I9" s="2" t="s">
        <v>7</v>
      </c>
      <c r="J9" s="8"/>
      <c r="K9" s="4" t="s">
        <v>2</v>
      </c>
      <c r="L9" s="2" t="s">
        <v>7</v>
      </c>
      <c r="M9" s="8"/>
      <c r="N9" s="4" t="s">
        <v>2</v>
      </c>
      <c r="O9" s="2" t="s">
        <v>7</v>
      </c>
      <c r="Q9" s="8"/>
    </row>
    <row r="10" spans="1:17" x14ac:dyDescent="0.3">
      <c r="B10" s="4">
        <v>68</v>
      </c>
      <c r="C10" s="2">
        <f>(B10*100000/0.1)</f>
        <v>68000000</v>
      </c>
      <c r="D10" s="8"/>
      <c r="E10" s="4">
        <v>153</v>
      </c>
      <c r="F10" s="2">
        <f>(E10*100000/0.1)</f>
        <v>153000000</v>
      </c>
      <c r="G10" s="8"/>
      <c r="H10" s="4">
        <v>98</v>
      </c>
      <c r="I10" s="2">
        <f>(H10*100000/0.1)</f>
        <v>98000000</v>
      </c>
      <c r="J10" s="8"/>
      <c r="K10" s="4">
        <v>102</v>
      </c>
      <c r="L10" s="2">
        <f>(K10*100000/0.1)</f>
        <v>102000000</v>
      </c>
      <c r="M10" s="8"/>
      <c r="N10" s="4">
        <v>142</v>
      </c>
      <c r="O10" s="2">
        <f>(N10*100000/0.1)</f>
        <v>142000000</v>
      </c>
      <c r="Q10" s="8"/>
    </row>
    <row r="11" spans="1:17" x14ac:dyDescent="0.3">
      <c r="B11" s="1"/>
      <c r="C11" s="2"/>
      <c r="D11" s="8"/>
      <c r="E11" s="1"/>
      <c r="F11" s="2"/>
      <c r="G11" s="8"/>
      <c r="H11" s="1"/>
      <c r="I11" s="2"/>
      <c r="J11" s="8"/>
      <c r="K11" s="1"/>
      <c r="L11" s="2"/>
      <c r="M11" s="8"/>
      <c r="N11" s="1"/>
      <c r="O11" s="2"/>
      <c r="Q11" s="8"/>
    </row>
    <row r="12" spans="1:17" x14ac:dyDescent="0.3">
      <c r="B12" s="1" t="s">
        <v>3</v>
      </c>
      <c r="C12" s="2">
        <f>C10/C4</f>
        <v>2073.1707317073169</v>
      </c>
      <c r="D12" s="8"/>
      <c r="E12" s="1" t="s">
        <v>3</v>
      </c>
      <c r="F12" s="2">
        <f>F10/F4</f>
        <v>4346.590909090909</v>
      </c>
      <c r="G12" s="8"/>
      <c r="H12" s="1" t="s">
        <v>3</v>
      </c>
      <c r="I12" s="2">
        <f>I10/I4</f>
        <v>2760.5633802816901</v>
      </c>
      <c r="J12" s="8"/>
      <c r="K12" s="1" t="s">
        <v>3</v>
      </c>
      <c r="L12" s="2">
        <f>L10/L4</f>
        <v>2741.9354838709678</v>
      </c>
      <c r="M12" s="8"/>
      <c r="N12" s="1" t="s">
        <v>3</v>
      </c>
      <c r="O12" s="2">
        <f>O10/O4</f>
        <v>4115.942028985507</v>
      </c>
      <c r="Q12" s="8"/>
    </row>
    <row r="13" spans="1:17" ht="15" thickBot="1" x14ac:dyDescent="0.35">
      <c r="B13" s="5" t="s">
        <v>4</v>
      </c>
      <c r="C13" s="6">
        <f>C12/C12</f>
        <v>1</v>
      </c>
      <c r="D13" s="12"/>
      <c r="E13" s="5" t="s">
        <v>4</v>
      </c>
      <c r="F13" s="6">
        <f>F12/C12</f>
        <v>2.0965909090909092</v>
      </c>
      <c r="G13" s="12"/>
      <c r="H13" s="5" t="s">
        <v>4</v>
      </c>
      <c r="I13" s="6">
        <f>I12/C12</f>
        <v>1.331565865782933</v>
      </c>
      <c r="J13" s="12"/>
      <c r="K13" s="5" t="s">
        <v>4</v>
      </c>
      <c r="L13" s="6">
        <f>L12/C12</f>
        <v>1.3225806451612905</v>
      </c>
      <c r="M13" s="12"/>
      <c r="N13" s="5" t="s">
        <v>4</v>
      </c>
      <c r="O13" s="6">
        <f>O12/C12</f>
        <v>1.9853367433930094</v>
      </c>
      <c r="Q13" s="8"/>
    </row>
    <row r="15" spans="1:17" x14ac:dyDescent="0.3">
      <c r="E15" s="10" t="s">
        <v>13</v>
      </c>
    </row>
    <row r="16" spans="1:17" x14ac:dyDescent="0.3">
      <c r="A16" s="16" t="s">
        <v>14</v>
      </c>
      <c r="B16" s="16"/>
      <c r="C16" s="16"/>
      <c r="D16" s="16"/>
      <c r="E16" s="3">
        <f>C13</f>
        <v>1</v>
      </c>
    </row>
    <row r="17" spans="1:5" x14ac:dyDescent="0.3">
      <c r="A17" s="16" t="s">
        <v>9</v>
      </c>
      <c r="B17" s="16"/>
      <c r="C17" s="16"/>
      <c r="D17" s="16"/>
      <c r="E17" s="3">
        <f>F13</f>
        <v>2.0965909090909092</v>
      </c>
    </row>
    <row r="18" spans="1:5" x14ac:dyDescent="0.3">
      <c r="A18" s="16" t="s">
        <v>10</v>
      </c>
      <c r="B18" s="16"/>
      <c r="C18" s="16"/>
      <c r="D18" s="16"/>
      <c r="E18" s="3">
        <f>I13</f>
        <v>1.331565865782933</v>
      </c>
    </row>
    <row r="19" spans="1:5" x14ac:dyDescent="0.3">
      <c r="A19" s="16" t="s">
        <v>11</v>
      </c>
      <c r="B19" s="16"/>
      <c r="C19" s="16"/>
      <c r="D19" s="16"/>
      <c r="E19" s="3">
        <f>L13</f>
        <v>1.3225806451612905</v>
      </c>
    </row>
    <row r="20" spans="1:5" x14ac:dyDescent="0.3">
      <c r="A20" s="16" t="s">
        <v>12</v>
      </c>
      <c r="B20" s="16"/>
      <c r="C20" s="16"/>
      <c r="D20" s="16"/>
      <c r="E20" s="3">
        <f>O13</f>
        <v>1.9853367433930094</v>
      </c>
    </row>
  </sheetData>
  <mergeCells count="17">
    <mergeCell ref="B2:C2"/>
    <mergeCell ref="B1:O1"/>
    <mergeCell ref="E2:F2"/>
    <mergeCell ref="H2:I2"/>
    <mergeCell ref="K2:L2"/>
    <mergeCell ref="N2:O2"/>
    <mergeCell ref="B7:O7"/>
    <mergeCell ref="E8:F8"/>
    <mergeCell ref="H8:I8"/>
    <mergeCell ref="K8:L8"/>
    <mergeCell ref="N8:O8"/>
    <mergeCell ref="B8:C8"/>
    <mergeCell ref="A16:D16"/>
    <mergeCell ref="A17:D17"/>
    <mergeCell ref="A18:D18"/>
    <mergeCell ref="A19:D19"/>
    <mergeCell ref="A20:D20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0"/>
  <sheetViews>
    <sheetView workbookViewId="0"/>
  </sheetViews>
  <sheetFormatPr defaultColWidth="8.88671875" defaultRowHeight="14.4" x14ac:dyDescent="0.3"/>
  <cols>
    <col min="1" max="1" width="8.88671875" style="3"/>
    <col min="2" max="2" width="11" style="3" bestFit="1" customWidth="1"/>
    <col min="3" max="3" width="12" style="3" bestFit="1" customWidth="1"/>
    <col min="4" max="4" width="10" style="3" bestFit="1" customWidth="1"/>
    <col min="5" max="5" width="10.88671875" style="3" customWidth="1"/>
    <col min="6" max="6" width="11.44140625" style="3" customWidth="1"/>
    <col min="7" max="7" width="9.109375" style="3" customWidth="1"/>
    <col min="8" max="8" width="11" style="3" bestFit="1" customWidth="1"/>
    <col min="9" max="9" width="12" style="3" bestFit="1" customWidth="1"/>
    <col min="10" max="10" width="9.44140625" style="3" customWidth="1"/>
    <col min="11" max="11" width="11" style="3" bestFit="1" customWidth="1"/>
    <col min="12" max="12" width="12" style="3" bestFit="1" customWidth="1"/>
    <col min="13" max="13" width="10" style="3" bestFit="1" customWidth="1"/>
    <col min="14" max="14" width="11" style="3" bestFit="1" customWidth="1"/>
    <col min="15" max="15" width="12" style="3" bestFit="1" customWidth="1"/>
    <col min="16" max="16" width="10" style="3" bestFit="1" customWidth="1"/>
    <col min="17" max="16384" width="8.88671875" style="3"/>
  </cols>
  <sheetData>
    <row r="1" spans="1:16" ht="15" thickBot="1" x14ac:dyDescent="0.35">
      <c r="B1" s="17" t="s">
        <v>5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9"/>
      <c r="P1" s="7"/>
    </row>
    <row r="2" spans="1:16" ht="15" thickBot="1" x14ac:dyDescent="0.35">
      <c r="B2" s="17" t="s">
        <v>8</v>
      </c>
      <c r="C2" s="19"/>
      <c r="D2" s="11"/>
      <c r="E2" s="17" t="s">
        <v>9</v>
      </c>
      <c r="F2" s="19"/>
      <c r="G2" s="11"/>
      <c r="H2" s="17" t="s">
        <v>10</v>
      </c>
      <c r="I2" s="19"/>
      <c r="J2" s="11"/>
      <c r="K2" s="17" t="s">
        <v>11</v>
      </c>
      <c r="L2" s="19"/>
      <c r="M2" s="11"/>
      <c r="N2" s="17" t="s">
        <v>12</v>
      </c>
      <c r="O2" s="19"/>
      <c r="P2" s="7"/>
    </row>
    <row r="3" spans="1:16" x14ac:dyDescent="0.3">
      <c r="B3" s="4" t="s">
        <v>1</v>
      </c>
      <c r="C3" s="2" t="s">
        <v>7</v>
      </c>
      <c r="D3" s="8"/>
      <c r="E3" s="4" t="s">
        <v>1</v>
      </c>
      <c r="F3" s="2" t="s">
        <v>7</v>
      </c>
      <c r="G3" s="8"/>
      <c r="H3" s="4" t="s">
        <v>1</v>
      </c>
      <c r="I3" s="2" t="s">
        <v>7</v>
      </c>
      <c r="J3" s="8"/>
      <c r="K3" s="4" t="s">
        <v>1</v>
      </c>
      <c r="L3" s="2" t="s">
        <v>7</v>
      </c>
      <c r="M3" s="8"/>
      <c r="N3" s="4" t="s">
        <v>1</v>
      </c>
      <c r="O3" s="2" t="s">
        <v>7</v>
      </c>
    </row>
    <row r="4" spans="1:16" x14ac:dyDescent="0.3">
      <c r="B4" s="4">
        <v>122</v>
      </c>
      <c r="C4" s="14">
        <f>B4*100/0.1</f>
        <v>122000</v>
      </c>
      <c r="D4" s="8"/>
      <c r="E4" s="4">
        <v>112</v>
      </c>
      <c r="F4" s="14">
        <f>E4*100/0.1</f>
        <v>112000</v>
      </c>
      <c r="G4" s="8"/>
      <c r="H4" s="4">
        <v>121</v>
      </c>
      <c r="I4" s="14">
        <f>H4*100/0.1</f>
        <v>121000</v>
      </c>
      <c r="J4" s="8"/>
      <c r="K4" s="4">
        <v>123</v>
      </c>
      <c r="L4" s="15">
        <f>K4*100/0.1</f>
        <v>123000</v>
      </c>
      <c r="M4" s="8"/>
      <c r="N4" s="4">
        <v>133</v>
      </c>
      <c r="O4" s="14">
        <f>N4*100/0.1</f>
        <v>133000</v>
      </c>
    </row>
    <row r="5" spans="1:16" ht="15" thickBot="1" x14ac:dyDescent="0.35">
      <c r="B5" s="5"/>
      <c r="C5" s="6"/>
      <c r="D5" s="12"/>
      <c r="E5" s="5"/>
      <c r="F5" s="6"/>
      <c r="G5" s="12"/>
      <c r="H5" s="5"/>
      <c r="I5" s="6"/>
      <c r="J5" s="12"/>
      <c r="K5" s="5"/>
      <c r="L5" s="6"/>
      <c r="M5" s="12"/>
      <c r="N5" s="5"/>
      <c r="O5" s="6"/>
      <c r="P5" s="8"/>
    </row>
    <row r="6" spans="1:16" ht="15" thickBot="1" x14ac:dyDescent="0.35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15" thickBot="1" x14ac:dyDescent="0.35">
      <c r="B7" s="17" t="s">
        <v>6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9"/>
      <c r="P7" s="7"/>
    </row>
    <row r="8" spans="1:16" ht="15" thickBot="1" x14ac:dyDescent="0.35">
      <c r="B8" s="17" t="s">
        <v>8</v>
      </c>
      <c r="C8" s="19"/>
      <c r="D8" s="11"/>
      <c r="E8" s="17" t="s">
        <v>9</v>
      </c>
      <c r="F8" s="19"/>
      <c r="G8" s="11"/>
      <c r="H8" s="17" t="s">
        <v>10</v>
      </c>
      <c r="I8" s="19"/>
      <c r="J8" s="11"/>
      <c r="K8" s="17" t="s">
        <v>11</v>
      </c>
      <c r="L8" s="19"/>
      <c r="M8" s="11"/>
      <c r="N8" s="17" t="s">
        <v>12</v>
      </c>
      <c r="O8" s="19"/>
      <c r="P8" s="7"/>
    </row>
    <row r="9" spans="1:16" x14ac:dyDescent="0.3">
      <c r="B9" s="4" t="s">
        <v>2</v>
      </c>
      <c r="C9" s="2" t="s">
        <v>7</v>
      </c>
      <c r="D9" s="8"/>
      <c r="E9" s="4" t="s">
        <v>2</v>
      </c>
      <c r="F9" s="2" t="s">
        <v>7</v>
      </c>
      <c r="G9" s="8"/>
      <c r="H9" s="4" t="s">
        <v>2</v>
      </c>
      <c r="I9" s="2" t="s">
        <v>7</v>
      </c>
      <c r="J9" s="8"/>
      <c r="K9" s="4" t="s">
        <v>2</v>
      </c>
      <c r="L9" s="2" t="s">
        <v>7</v>
      </c>
      <c r="M9" s="8"/>
      <c r="N9" s="4" t="s">
        <v>2</v>
      </c>
      <c r="O9" s="2" t="s">
        <v>7</v>
      </c>
    </row>
    <row r="10" spans="1:16" x14ac:dyDescent="0.3">
      <c r="B10" s="4">
        <v>102</v>
      </c>
      <c r="C10" s="2">
        <f>(B10*100000/0.1)</f>
        <v>102000000</v>
      </c>
      <c r="D10" s="8"/>
      <c r="E10" s="4">
        <v>137</v>
      </c>
      <c r="F10" s="2">
        <f>(E10*100000/0.1)</f>
        <v>137000000</v>
      </c>
      <c r="G10" s="8"/>
      <c r="H10" s="4">
        <v>124</v>
      </c>
      <c r="I10" s="2">
        <f>(H10*100000/0.1)</f>
        <v>124000000</v>
      </c>
      <c r="J10" s="8"/>
      <c r="K10" s="4">
        <v>115</v>
      </c>
      <c r="L10" s="2">
        <f>(K10*100000/0.1)</f>
        <v>115000000</v>
      </c>
      <c r="M10" s="8"/>
      <c r="N10" s="4">
        <v>181</v>
      </c>
      <c r="O10" s="2">
        <f>(N10*100000/0.1)</f>
        <v>181000000</v>
      </c>
    </row>
    <row r="11" spans="1:16" x14ac:dyDescent="0.3">
      <c r="B11" s="1"/>
      <c r="C11" s="2"/>
      <c r="D11" s="8"/>
      <c r="E11" s="1"/>
      <c r="F11" s="2"/>
      <c r="G11" s="8"/>
      <c r="H11" s="1"/>
      <c r="I11" s="2"/>
      <c r="J11" s="8"/>
      <c r="K11" s="1"/>
      <c r="L11" s="2"/>
      <c r="M11" s="8"/>
      <c r="N11" s="1"/>
      <c r="O11" s="2"/>
    </row>
    <row r="12" spans="1:16" x14ac:dyDescent="0.3">
      <c r="B12" s="1" t="s">
        <v>3</v>
      </c>
      <c r="C12" s="2">
        <f>C10/C4</f>
        <v>836.06557377049182</v>
      </c>
      <c r="D12" s="8"/>
      <c r="E12" s="1" t="s">
        <v>3</v>
      </c>
      <c r="F12" s="2">
        <f>F10/F4</f>
        <v>1223.2142857142858</v>
      </c>
      <c r="G12" s="8"/>
      <c r="H12" s="1" t="s">
        <v>3</v>
      </c>
      <c r="I12" s="2">
        <f>I10/I4</f>
        <v>1024.793388429752</v>
      </c>
      <c r="J12" s="8"/>
      <c r="K12" s="1" t="s">
        <v>3</v>
      </c>
      <c r="L12" s="2">
        <f>L10/L4</f>
        <v>934.95934959349597</v>
      </c>
      <c r="M12" s="8"/>
      <c r="N12" s="1" t="s">
        <v>3</v>
      </c>
      <c r="O12" s="2">
        <f>O10/O4</f>
        <v>1360.9022556390978</v>
      </c>
    </row>
    <row r="13" spans="1:16" ht="15" thickBot="1" x14ac:dyDescent="0.35">
      <c r="B13" s="5" t="s">
        <v>4</v>
      </c>
      <c r="C13" s="6">
        <f>C12/C12</f>
        <v>1</v>
      </c>
      <c r="D13" s="12"/>
      <c r="E13" s="5" t="s">
        <v>4</v>
      </c>
      <c r="F13" s="6">
        <f>F12/C12</f>
        <v>1.463060224089636</v>
      </c>
      <c r="G13" s="12"/>
      <c r="H13" s="5" t="s">
        <v>4</v>
      </c>
      <c r="I13" s="6">
        <f>I12/C12</f>
        <v>1.225733268514017</v>
      </c>
      <c r="J13" s="12"/>
      <c r="K13" s="5" t="s">
        <v>4</v>
      </c>
      <c r="L13" s="6">
        <f>L12/C12</f>
        <v>1.1182847122588873</v>
      </c>
      <c r="M13" s="12"/>
      <c r="N13" s="5" t="s">
        <v>4</v>
      </c>
      <c r="O13" s="6">
        <f>O12/C12</f>
        <v>1.6277458351761758</v>
      </c>
    </row>
    <row r="15" spans="1:16" x14ac:dyDescent="0.3">
      <c r="E15" s="10" t="s">
        <v>13</v>
      </c>
    </row>
    <row r="16" spans="1:16" x14ac:dyDescent="0.3">
      <c r="A16" s="16" t="s">
        <v>14</v>
      </c>
      <c r="B16" s="16"/>
      <c r="C16" s="16"/>
      <c r="D16" s="16"/>
      <c r="E16" s="3">
        <f>C13</f>
        <v>1</v>
      </c>
    </row>
    <row r="17" spans="1:5" x14ac:dyDescent="0.3">
      <c r="A17" s="16" t="s">
        <v>9</v>
      </c>
      <c r="B17" s="16"/>
      <c r="C17" s="16"/>
      <c r="D17" s="16"/>
      <c r="E17" s="3">
        <f>F13</f>
        <v>1.463060224089636</v>
      </c>
    </row>
    <row r="18" spans="1:5" x14ac:dyDescent="0.3">
      <c r="A18" s="16" t="s">
        <v>10</v>
      </c>
      <c r="B18" s="16"/>
      <c r="C18" s="16"/>
      <c r="D18" s="16"/>
      <c r="E18" s="3">
        <f>I13</f>
        <v>1.225733268514017</v>
      </c>
    </row>
    <row r="19" spans="1:5" x14ac:dyDescent="0.3">
      <c r="A19" s="16" t="s">
        <v>11</v>
      </c>
      <c r="B19" s="16"/>
      <c r="C19" s="16"/>
      <c r="D19" s="16"/>
      <c r="E19" s="3">
        <f>L13</f>
        <v>1.1182847122588873</v>
      </c>
    </row>
    <row r="20" spans="1:5" x14ac:dyDescent="0.3">
      <c r="A20" s="16" t="s">
        <v>12</v>
      </c>
      <c r="B20" s="16"/>
      <c r="C20" s="16"/>
      <c r="D20" s="16"/>
      <c r="E20" s="3">
        <f>O13</f>
        <v>1.6277458351761758</v>
      </c>
    </row>
  </sheetData>
  <mergeCells count="17">
    <mergeCell ref="B1:O1"/>
    <mergeCell ref="B2:C2"/>
    <mergeCell ref="E2:F2"/>
    <mergeCell ref="H2:I2"/>
    <mergeCell ref="K2:L2"/>
    <mergeCell ref="N2:O2"/>
    <mergeCell ref="B7:O7"/>
    <mergeCell ref="B8:C8"/>
    <mergeCell ref="E8:F8"/>
    <mergeCell ref="H8:I8"/>
    <mergeCell ref="K8:L8"/>
    <mergeCell ref="N8:O8"/>
    <mergeCell ref="A16:D16"/>
    <mergeCell ref="A17:D17"/>
    <mergeCell ref="A18:D18"/>
    <mergeCell ref="A19:D19"/>
    <mergeCell ref="A20:D20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0"/>
  <sheetViews>
    <sheetView workbookViewId="0"/>
  </sheetViews>
  <sheetFormatPr defaultColWidth="8.88671875" defaultRowHeight="14.4" x14ac:dyDescent="0.3"/>
  <cols>
    <col min="1" max="1" width="9" style="3" customWidth="1"/>
    <col min="2" max="2" width="11" style="3" bestFit="1" customWidth="1"/>
    <col min="3" max="3" width="12" style="3" bestFit="1" customWidth="1"/>
    <col min="4" max="4" width="10" style="3" bestFit="1" customWidth="1"/>
    <col min="5" max="5" width="11" style="3" customWidth="1"/>
    <col min="6" max="6" width="11.109375" style="3" customWidth="1"/>
    <col min="7" max="7" width="8.88671875" style="3" customWidth="1"/>
    <col min="8" max="9" width="11" style="3" bestFit="1" customWidth="1"/>
    <col min="10" max="10" width="10" style="3" bestFit="1" customWidth="1"/>
    <col min="11" max="11" width="11" style="3" bestFit="1" customWidth="1"/>
    <col min="12" max="12" width="12" style="3" bestFit="1" customWidth="1"/>
    <col min="13" max="13" width="10" style="3" bestFit="1" customWidth="1"/>
    <col min="14" max="14" width="11" style="3" bestFit="1" customWidth="1"/>
    <col min="15" max="15" width="12" style="3" bestFit="1" customWidth="1"/>
    <col min="16" max="16" width="10" style="3" bestFit="1" customWidth="1"/>
    <col min="17" max="16384" width="8.88671875" style="3"/>
  </cols>
  <sheetData>
    <row r="1" spans="1:16" ht="15" thickBot="1" x14ac:dyDescent="0.35">
      <c r="B1" s="17" t="s">
        <v>5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9"/>
      <c r="P1" s="7"/>
    </row>
    <row r="2" spans="1:16" ht="15" thickBot="1" x14ac:dyDescent="0.35">
      <c r="B2" s="17" t="s">
        <v>8</v>
      </c>
      <c r="C2" s="19"/>
      <c r="D2" s="11"/>
      <c r="E2" s="17" t="s">
        <v>9</v>
      </c>
      <c r="F2" s="19"/>
      <c r="G2" s="11"/>
      <c r="H2" s="17" t="s">
        <v>10</v>
      </c>
      <c r="I2" s="19"/>
      <c r="J2" s="11"/>
      <c r="K2" s="17" t="s">
        <v>11</v>
      </c>
      <c r="L2" s="19"/>
      <c r="M2" s="11"/>
      <c r="N2" s="17" t="s">
        <v>12</v>
      </c>
      <c r="O2" s="19"/>
      <c r="P2" s="7"/>
    </row>
    <row r="3" spans="1:16" x14ac:dyDescent="0.3">
      <c r="B3" s="4" t="s">
        <v>0</v>
      </c>
      <c r="C3" s="2" t="s">
        <v>7</v>
      </c>
      <c r="D3" s="8"/>
      <c r="E3" s="4" t="s">
        <v>0</v>
      </c>
      <c r="F3" s="2" t="s">
        <v>7</v>
      </c>
      <c r="G3" s="8"/>
      <c r="H3" s="4" t="s">
        <v>0</v>
      </c>
      <c r="I3" s="2" t="s">
        <v>7</v>
      </c>
      <c r="J3" s="8"/>
      <c r="K3" s="4" t="s">
        <v>0</v>
      </c>
      <c r="L3" s="2" t="s">
        <v>7</v>
      </c>
      <c r="M3" s="8"/>
      <c r="N3" s="4" t="s">
        <v>0</v>
      </c>
      <c r="O3" s="2" t="s">
        <v>7</v>
      </c>
    </row>
    <row r="4" spans="1:16" x14ac:dyDescent="0.3">
      <c r="B4" s="4">
        <v>275</v>
      </c>
      <c r="C4" s="2">
        <f>B4*10/0.1</f>
        <v>27500</v>
      </c>
      <c r="D4" s="8"/>
      <c r="E4" s="4">
        <v>234</v>
      </c>
      <c r="F4" s="2">
        <f>E4*10/0.1</f>
        <v>23400</v>
      </c>
      <c r="G4" s="8"/>
      <c r="H4" s="4">
        <v>250</v>
      </c>
      <c r="I4" s="2">
        <f>H4*10/0.1</f>
        <v>25000</v>
      </c>
      <c r="J4" s="8"/>
      <c r="K4" s="4">
        <v>244</v>
      </c>
      <c r="L4" s="2">
        <f>K4*10/0.1</f>
        <v>24400</v>
      </c>
      <c r="M4" s="8"/>
      <c r="N4" s="4">
        <v>223</v>
      </c>
      <c r="O4" s="2">
        <f>N4*10/0.1</f>
        <v>22300</v>
      </c>
    </row>
    <row r="5" spans="1:16" ht="15" thickBot="1" x14ac:dyDescent="0.35">
      <c r="B5" s="5"/>
      <c r="C5" s="6"/>
      <c r="D5" s="12"/>
      <c r="E5" s="5"/>
      <c r="F5" s="6"/>
      <c r="G5" s="12"/>
      <c r="H5" s="5"/>
      <c r="I5" s="6"/>
      <c r="J5" s="12"/>
      <c r="K5" s="5"/>
      <c r="L5" s="6"/>
      <c r="M5" s="12"/>
      <c r="N5" s="5"/>
      <c r="O5" s="6"/>
      <c r="P5" s="8"/>
    </row>
    <row r="6" spans="1:16" ht="15" thickBot="1" x14ac:dyDescent="0.35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15" thickBot="1" x14ac:dyDescent="0.35">
      <c r="B7" s="17" t="s">
        <v>6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9"/>
      <c r="P7" s="7"/>
    </row>
    <row r="8" spans="1:16" ht="15" thickBot="1" x14ac:dyDescent="0.35">
      <c r="B8" s="17" t="s">
        <v>8</v>
      </c>
      <c r="C8" s="19"/>
      <c r="D8" s="11"/>
      <c r="E8" s="17" t="s">
        <v>9</v>
      </c>
      <c r="F8" s="19"/>
      <c r="G8" s="11"/>
      <c r="H8" s="17" t="s">
        <v>10</v>
      </c>
      <c r="I8" s="19"/>
      <c r="J8" s="11"/>
      <c r="K8" s="17" t="s">
        <v>11</v>
      </c>
      <c r="L8" s="19"/>
      <c r="M8" s="11"/>
      <c r="N8" s="17" t="s">
        <v>12</v>
      </c>
      <c r="O8" s="19"/>
      <c r="P8" s="7"/>
    </row>
    <row r="9" spans="1:16" x14ac:dyDescent="0.3">
      <c r="B9" s="4" t="s">
        <v>2</v>
      </c>
      <c r="C9" s="2" t="s">
        <v>7</v>
      </c>
      <c r="D9" s="8"/>
      <c r="E9" s="4" t="s">
        <v>2</v>
      </c>
      <c r="F9" s="2" t="s">
        <v>7</v>
      </c>
      <c r="G9" s="8"/>
      <c r="H9" s="4" t="s">
        <v>2</v>
      </c>
      <c r="I9" s="2" t="s">
        <v>7</v>
      </c>
      <c r="J9" s="8"/>
      <c r="K9" s="4" t="s">
        <v>2</v>
      </c>
      <c r="L9" s="2" t="s">
        <v>7</v>
      </c>
      <c r="M9" s="8"/>
      <c r="N9" s="4" t="s">
        <v>2</v>
      </c>
      <c r="O9" s="2" t="s">
        <v>7</v>
      </c>
    </row>
    <row r="10" spans="1:16" x14ac:dyDescent="0.3">
      <c r="B10" s="4">
        <v>111</v>
      </c>
      <c r="C10" s="2">
        <f>(B10*100000/0.1)</f>
        <v>111000000</v>
      </c>
      <c r="D10" s="8"/>
      <c r="E10" s="4">
        <v>135</v>
      </c>
      <c r="F10" s="2">
        <f>(E10*100000/0.1)</f>
        <v>135000000</v>
      </c>
      <c r="G10" s="8"/>
      <c r="H10" s="4">
        <v>116</v>
      </c>
      <c r="I10" s="2">
        <f>(H10*100000/0.1)</f>
        <v>116000000</v>
      </c>
      <c r="J10" s="8"/>
      <c r="K10" s="4">
        <v>125</v>
      </c>
      <c r="L10" s="2">
        <f>(K10*100000/0.1)</f>
        <v>125000000</v>
      </c>
      <c r="M10" s="8"/>
      <c r="N10" s="4">
        <v>138</v>
      </c>
      <c r="O10" s="2">
        <f>(N10*100000/0.1)</f>
        <v>138000000</v>
      </c>
    </row>
    <row r="11" spans="1:16" x14ac:dyDescent="0.3">
      <c r="B11" s="1"/>
      <c r="C11" s="2"/>
      <c r="D11" s="8"/>
      <c r="E11" s="1"/>
      <c r="F11" s="2"/>
      <c r="G11" s="8"/>
      <c r="H11" s="1"/>
      <c r="I11" s="2"/>
      <c r="J11" s="8"/>
      <c r="K11" s="1"/>
      <c r="L11" s="2"/>
      <c r="M11" s="8"/>
      <c r="N11" s="1"/>
      <c r="O11" s="2"/>
    </row>
    <row r="12" spans="1:16" x14ac:dyDescent="0.3">
      <c r="B12" s="1" t="s">
        <v>3</v>
      </c>
      <c r="C12" s="2">
        <f>C10/C4</f>
        <v>4036.3636363636365</v>
      </c>
      <c r="D12" s="8"/>
      <c r="E12" s="1" t="s">
        <v>3</v>
      </c>
      <c r="F12" s="2">
        <f>F10/F4</f>
        <v>5769.2307692307695</v>
      </c>
      <c r="G12" s="8"/>
      <c r="H12" s="1" t="s">
        <v>3</v>
      </c>
      <c r="I12" s="2">
        <f>I10/I4</f>
        <v>4640</v>
      </c>
      <c r="J12" s="8"/>
      <c r="K12" s="1" t="s">
        <v>3</v>
      </c>
      <c r="L12" s="2">
        <f>L10/L4</f>
        <v>5122.9508196721308</v>
      </c>
      <c r="M12" s="8"/>
      <c r="N12" s="1" t="s">
        <v>3</v>
      </c>
      <c r="O12" s="2">
        <f>O10/O4</f>
        <v>6188.3408071748881</v>
      </c>
    </row>
    <row r="13" spans="1:16" ht="15" thickBot="1" x14ac:dyDescent="0.35">
      <c r="B13" s="5" t="s">
        <v>4</v>
      </c>
      <c r="C13" s="6">
        <f>C12/C12</f>
        <v>1</v>
      </c>
      <c r="D13" s="12"/>
      <c r="E13" s="5" t="s">
        <v>4</v>
      </c>
      <c r="F13" s="6">
        <f>F12/C12</f>
        <v>1.4293139293139294</v>
      </c>
      <c r="G13" s="12"/>
      <c r="H13" s="5" t="s">
        <v>4</v>
      </c>
      <c r="I13" s="6">
        <f>I12/C12</f>
        <v>1.1495495495495496</v>
      </c>
      <c r="J13" s="12"/>
      <c r="K13" s="5" t="s">
        <v>4</v>
      </c>
      <c r="L13" s="6">
        <f>L12/C12</f>
        <v>1.2691995273962486</v>
      </c>
      <c r="M13" s="12"/>
      <c r="N13" s="5" t="s">
        <v>4</v>
      </c>
      <c r="O13" s="6">
        <f>O12/C12</f>
        <v>1.5331474972730579</v>
      </c>
    </row>
    <row r="15" spans="1:16" x14ac:dyDescent="0.3">
      <c r="E15" s="10" t="s">
        <v>13</v>
      </c>
    </row>
    <row r="16" spans="1:16" x14ac:dyDescent="0.3">
      <c r="A16" s="16" t="s">
        <v>14</v>
      </c>
      <c r="B16" s="16"/>
      <c r="C16" s="16"/>
      <c r="D16" s="16"/>
      <c r="E16" s="3">
        <f>C13</f>
        <v>1</v>
      </c>
    </row>
    <row r="17" spans="1:5" x14ac:dyDescent="0.3">
      <c r="A17" s="16" t="s">
        <v>9</v>
      </c>
      <c r="B17" s="16"/>
      <c r="C17" s="16"/>
      <c r="D17" s="16"/>
      <c r="E17" s="3">
        <f>F13</f>
        <v>1.4293139293139294</v>
      </c>
    </row>
    <row r="18" spans="1:5" x14ac:dyDescent="0.3">
      <c r="A18" s="16" t="s">
        <v>10</v>
      </c>
      <c r="B18" s="16"/>
      <c r="C18" s="16"/>
      <c r="D18" s="16"/>
      <c r="E18" s="3">
        <f>I13</f>
        <v>1.1495495495495496</v>
      </c>
    </row>
    <row r="19" spans="1:5" x14ac:dyDescent="0.3">
      <c r="A19" s="16" t="s">
        <v>11</v>
      </c>
      <c r="B19" s="16"/>
      <c r="C19" s="16"/>
      <c r="D19" s="16"/>
      <c r="E19" s="3">
        <f>L13</f>
        <v>1.2691995273962486</v>
      </c>
    </row>
    <row r="20" spans="1:5" x14ac:dyDescent="0.3">
      <c r="A20" s="16" t="s">
        <v>12</v>
      </c>
      <c r="B20" s="16"/>
      <c r="C20" s="16"/>
      <c r="D20" s="16"/>
      <c r="E20" s="3">
        <f>O13</f>
        <v>1.5331474972730579</v>
      </c>
    </row>
  </sheetData>
  <mergeCells count="17">
    <mergeCell ref="B1:O1"/>
    <mergeCell ref="B2:C2"/>
    <mergeCell ref="E2:F2"/>
    <mergeCell ref="H2:I2"/>
    <mergeCell ref="K2:L2"/>
    <mergeCell ref="N2:O2"/>
    <mergeCell ref="B7:O7"/>
    <mergeCell ref="B8:C8"/>
    <mergeCell ref="E8:F8"/>
    <mergeCell ref="H8:I8"/>
    <mergeCell ref="K8:L8"/>
    <mergeCell ref="N8:O8"/>
    <mergeCell ref="A16:D16"/>
    <mergeCell ref="A17:D17"/>
    <mergeCell ref="A18:D18"/>
    <mergeCell ref="A19:D19"/>
    <mergeCell ref="A20:D20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workbookViewId="0"/>
  </sheetViews>
  <sheetFormatPr defaultRowHeight="14.4" x14ac:dyDescent="0.3"/>
  <cols>
    <col min="2" max="2" width="11" bestFit="1" customWidth="1"/>
    <col min="3" max="3" width="12" bestFit="1" customWidth="1"/>
    <col min="5" max="5" width="11" customWidth="1"/>
    <col min="6" max="6" width="12" bestFit="1" customWidth="1"/>
    <col min="8" max="8" width="11" bestFit="1" customWidth="1"/>
    <col min="9" max="9" width="12" bestFit="1" customWidth="1"/>
    <col min="11" max="11" width="11" bestFit="1" customWidth="1"/>
    <col min="12" max="12" width="12" bestFit="1" customWidth="1"/>
    <col min="14" max="14" width="11" bestFit="1" customWidth="1"/>
    <col min="15" max="15" width="12" bestFit="1" customWidth="1"/>
  </cols>
  <sheetData>
    <row r="1" spans="1:18" ht="15" thickBot="1" x14ac:dyDescent="0.35">
      <c r="A1" s="3"/>
      <c r="B1" s="17" t="s">
        <v>5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9"/>
      <c r="P1" s="7"/>
      <c r="Q1" s="9"/>
      <c r="R1" s="9"/>
    </row>
    <row r="2" spans="1:18" ht="15" thickBot="1" x14ac:dyDescent="0.35">
      <c r="A2" s="3"/>
      <c r="B2" s="17" t="s">
        <v>8</v>
      </c>
      <c r="C2" s="19"/>
      <c r="D2" s="11"/>
      <c r="E2" s="17" t="s">
        <v>9</v>
      </c>
      <c r="F2" s="19"/>
      <c r="G2" s="11"/>
      <c r="H2" s="17" t="s">
        <v>10</v>
      </c>
      <c r="I2" s="19"/>
      <c r="J2" s="11"/>
      <c r="K2" s="17" t="s">
        <v>11</v>
      </c>
      <c r="L2" s="19"/>
      <c r="M2" s="11"/>
      <c r="N2" s="17" t="s">
        <v>12</v>
      </c>
      <c r="O2" s="19"/>
      <c r="P2" s="7"/>
      <c r="Q2" s="9"/>
      <c r="R2" s="9"/>
    </row>
    <row r="3" spans="1:18" x14ac:dyDescent="0.3">
      <c r="A3" s="3"/>
      <c r="B3" s="4" t="s">
        <v>1</v>
      </c>
      <c r="C3" s="2" t="s">
        <v>7</v>
      </c>
      <c r="D3" s="9"/>
      <c r="E3" s="4" t="s">
        <v>1</v>
      </c>
      <c r="F3" s="2" t="s">
        <v>7</v>
      </c>
      <c r="G3" s="9"/>
      <c r="H3" s="4" t="s">
        <v>1</v>
      </c>
      <c r="I3" s="2" t="s">
        <v>7</v>
      </c>
      <c r="J3" s="9"/>
      <c r="K3" s="4" t="s">
        <v>1</v>
      </c>
      <c r="L3" s="2" t="s">
        <v>7</v>
      </c>
      <c r="M3" s="9"/>
      <c r="N3" s="4" t="s">
        <v>1</v>
      </c>
      <c r="O3" s="2" t="s">
        <v>7</v>
      </c>
      <c r="Q3" s="9"/>
      <c r="R3" s="9"/>
    </row>
    <row r="4" spans="1:18" x14ac:dyDescent="0.3">
      <c r="A4" s="3"/>
      <c r="B4" s="4">
        <v>290</v>
      </c>
      <c r="C4" s="2">
        <f>B4*100/0.1</f>
        <v>290000</v>
      </c>
      <c r="D4" s="9"/>
      <c r="E4" s="4">
        <v>299</v>
      </c>
      <c r="F4" s="2">
        <f>E4*100/0.1</f>
        <v>299000</v>
      </c>
      <c r="G4" s="9"/>
      <c r="H4" s="4">
        <v>286</v>
      </c>
      <c r="I4" s="2">
        <f>H4*100/0.1</f>
        <v>286000</v>
      </c>
      <c r="J4" s="9"/>
      <c r="K4" s="4">
        <v>307</v>
      </c>
      <c r="L4" s="2">
        <f>K4*100/0.1</f>
        <v>307000</v>
      </c>
      <c r="M4" s="9"/>
      <c r="N4" s="4">
        <v>287</v>
      </c>
      <c r="O4" s="2">
        <f>N4*100/0.1</f>
        <v>287000</v>
      </c>
      <c r="Q4" s="9"/>
      <c r="R4" s="9"/>
    </row>
    <row r="5" spans="1:18" ht="15" thickBot="1" x14ac:dyDescent="0.35">
      <c r="A5" s="3"/>
      <c r="B5" s="5"/>
      <c r="C5" s="6"/>
      <c r="D5" s="12"/>
      <c r="E5" s="5"/>
      <c r="F5" s="6"/>
      <c r="G5" s="12"/>
      <c r="H5" s="5"/>
      <c r="I5" s="6"/>
      <c r="J5" s="12"/>
      <c r="K5" s="5"/>
      <c r="L5" s="6"/>
      <c r="M5" s="12"/>
      <c r="N5" s="5"/>
      <c r="O5" s="6"/>
      <c r="P5" s="8"/>
      <c r="Q5" s="9"/>
      <c r="R5" s="9"/>
    </row>
    <row r="6" spans="1:18" ht="15" thickBot="1" x14ac:dyDescent="0.35">
      <c r="A6" s="3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9"/>
      <c r="R6" s="9"/>
    </row>
    <row r="7" spans="1:18" ht="15" thickBot="1" x14ac:dyDescent="0.35">
      <c r="A7" s="3"/>
      <c r="B7" s="17" t="s">
        <v>6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9"/>
      <c r="P7" s="7"/>
      <c r="Q7" s="9"/>
      <c r="R7" s="9"/>
    </row>
    <row r="8" spans="1:18" ht="15" thickBot="1" x14ac:dyDescent="0.35">
      <c r="A8" s="3"/>
      <c r="B8" s="17" t="s">
        <v>8</v>
      </c>
      <c r="C8" s="19"/>
      <c r="D8" s="11"/>
      <c r="E8" s="17" t="s">
        <v>9</v>
      </c>
      <c r="F8" s="19"/>
      <c r="G8" s="11"/>
      <c r="H8" s="17" t="s">
        <v>10</v>
      </c>
      <c r="I8" s="19"/>
      <c r="J8" s="11"/>
      <c r="K8" s="17" t="s">
        <v>11</v>
      </c>
      <c r="L8" s="19"/>
      <c r="M8" s="11"/>
      <c r="N8" s="17" t="s">
        <v>12</v>
      </c>
      <c r="O8" s="19"/>
      <c r="P8" s="7"/>
      <c r="Q8" s="9"/>
      <c r="R8" s="9"/>
    </row>
    <row r="9" spans="1:18" x14ac:dyDescent="0.3">
      <c r="A9" s="3"/>
      <c r="B9" s="4" t="s">
        <v>2</v>
      </c>
      <c r="C9" s="2" t="s">
        <v>7</v>
      </c>
      <c r="D9" s="9"/>
      <c r="E9" s="4" t="s">
        <v>2</v>
      </c>
      <c r="F9" s="2" t="s">
        <v>7</v>
      </c>
      <c r="G9" s="9"/>
      <c r="H9" s="4" t="s">
        <v>2</v>
      </c>
      <c r="I9" s="2" t="s">
        <v>7</v>
      </c>
      <c r="J9" s="9"/>
      <c r="K9" s="4" t="s">
        <v>2</v>
      </c>
      <c r="L9" s="2" t="s">
        <v>7</v>
      </c>
      <c r="M9" s="9"/>
      <c r="N9" s="4" t="s">
        <v>2</v>
      </c>
      <c r="O9" s="2" t="s">
        <v>7</v>
      </c>
      <c r="Q9" s="9"/>
      <c r="R9" s="9"/>
    </row>
    <row r="10" spans="1:18" x14ac:dyDescent="0.3">
      <c r="A10" s="3"/>
      <c r="B10" s="4">
        <v>47</v>
      </c>
      <c r="C10" s="2">
        <f>(B10*100000/0.1)</f>
        <v>47000000</v>
      </c>
      <c r="D10" s="9"/>
      <c r="E10" s="4">
        <v>94</v>
      </c>
      <c r="F10" s="2">
        <f>(E10*100000/0.1)</f>
        <v>94000000</v>
      </c>
      <c r="G10" s="9"/>
      <c r="H10" s="4">
        <v>65</v>
      </c>
      <c r="I10" s="2">
        <f>(H10*100000/0.1)</f>
        <v>65000000</v>
      </c>
      <c r="J10" s="9"/>
      <c r="K10" s="4">
        <v>56</v>
      </c>
      <c r="L10" s="2">
        <f>(K10*100000/0.1)</f>
        <v>56000000</v>
      </c>
      <c r="M10" s="9"/>
      <c r="N10" s="4">
        <v>87</v>
      </c>
      <c r="O10" s="2">
        <f>(N10*100000/0.1)</f>
        <v>87000000</v>
      </c>
      <c r="Q10" s="9"/>
      <c r="R10" s="9"/>
    </row>
    <row r="11" spans="1:18" x14ac:dyDescent="0.3">
      <c r="A11" s="3"/>
      <c r="B11" s="1"/>
      <c r="C11" s="2"/>
      <c r="D11" s="9"/>
      <c r="E11" s="1"/>
      <c r="F11" s="2"/>
      <c r="G11" s="9"/>
      <c r="H11" s="1"/>
      <c r="I11" s="2"/>
      <c r="J11" s="9"/>
      <c r="K11" s="1"/>
      <c r="L11" s="2"/>
      <c r="M11" s="9"/>
      <c r="N11" s="1"/>
      <c r="O11" s="2"/>
      <c r="Q11" s="9"/>
      <c r="R11" s="9"/>
    </row>
    <row r="12" spans="1:18" x14ac:dyDescent="0.3">
      <c r="A12" s="3"/>
      <c r="B12" s="1" t="s">
        <v>3</v>
      </c>
      <c r="C12" s="2">
        <f>C10/C4</f>
        <v>162.06896551724137</v>
      </c>
      <c r="D12" s="9"/>
      <c r="E12" s="1" t="s">
        <v>3</v>
      </c>
      <c r="F12" s="2">
        <f>F10/F4</f>
        <v>314.38127090301003</v>
      </c>
      <c r="G12" s="9"/>
      <c r="H12" s="1" t="s">
        <v>3</v>
      </c>
      <c r="I12" s="2">
        <f>I10/I4</f>
        <v>227.27272727272728</v>
      </c>
      <c r="J12" s="9"/>
      <c r="K12" s="1" t="s">
        <v>3</v>
      </c>
      <c r="L12" s="2">
        <f>L10/L4</f>
        <v>182.41042345276873</v>
      </c>
      <c r="M12" s="9"/>
      <c r="N12" s="1" t="s">
        <v>3</v>
      </c>
      <c r="O12" s="2">
        <f>O10/O4</f>
        <v>303.13588850174216</v>
      </c>
      <c r="Q12" s="9"/>
      <c r="R12" s="9"/>
    </row>
    <row r="13" spans="1:18" ht="15" thickBot="1" x14ac:dyDescent="0.35">
      <c r="A13" s="3"/>
      <c r="B13" s="5" t="s">
        <v>4</v>
      </c>
      <c r="C13" s="6">
        <f>C12/C12</f>
        <v>1</v>
      </c>
      <c r="D13" s="13"/>
      <c r="E13" s="5" t="s">
        <v>4</v>
      </c>
      <c r="F13" s="6">
        <f>F12/C12</f>
        <v>1.9397993311036792</v>
      </c>
      <c r="G13" s="13"/>
      <c r="H13" s="5" t="s">
        <v>4</v>
      </c>
      <c r="I13" s="6">
        <f>I12/C12</f>
        <v>1.4023210831721471</v>
      </c>
      <c r="J13" s="13"/>
      <c r="K13" s="5" t="s">
        <v>4</v>
      </c>
      <c r="L13" s="6">
        <f>L12/C12</f>
        <v>1.1255111234319772</v>
      </c>
      <c r="M13" s="13"/>
      <c r="N13" s="5" t="s">
        <v>4</v>
      </c>
      <c r="O13" s="6">
        <f>O12/C12</f>
        <v>1.8704129290533029</v>
      </c>
      <c r="Q13" s="9"/>
      <c r="R13" s="9"/>
    </row>
    <row r="14" spans="1:18" x14ac:dyDescent="0.3">
      <c r="A14" s="3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9"/>
      <c r="R14" s="9"/>
    </row>
    <row r="15" spans="1:18" x14ac:dyDescent="0.3">
      <c r="A15" s="3"/>
      <c r="B15" s="3"/>
      <c r="C15" s="3"/>
      <c r="D15" s="3"/>
      <c r="E15" s="10" t="s">
        <v>13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8" x14ac:dyDescent="0.3">
      <c r="A16" s="16" t="s">
        <v>14</v>
      </c>
      <c r="B16" s="16"/>
      <c r="C16" s="16"/>
      <c r="D16" s="16"/>
      <c r="E16" s="3">
        <f>C13</f>
        <v>1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x14ac:dyDescent="0.3">
      <c r="A17" s="16" t="s">
        <v>9</v>
      </c>
      <c r="B17" s="16"/>
      <c r="C17" s="16"/>
      <c r="D17" s="16"/>
      <c r="E17" s="3">
        <f>F13</f>
        <v>1.9397993311036792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x14ac:dyDescent="0.3">
      <c r="A18" s="16" t="s">
        <v>10</v>
      </c>
      <c r="B18" s="16"/>
      <c r="C18" s="16"/>
      <c r="D18" s="16"/>
      <c r="E18" s="3">
        <f>I13</f>
        <v>1.4023210831721471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x14ac:dyDescent="0.3">
      <c r="A19" s="16" t="s">
        <v>11</v>
      </c>
      <c r="B19" s="16"/>
      <c r="C19" s="16"/>
      <c r="D19" s="16"/>
      <c r="E19" s="3">
        <f>L13</f>
        <v>1.1255111234319772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x14ac:dyDescent="0.3">
      <c r="A20" s="16" t="s">
        <v>12</v>
      </c>
      <c r="B20" s="16"/>
      <c r="C20" s="16"/>
      <c r="D20" s="16"/>
      <c r="E20" s="3">
        <f>O13</f>
        <v>1.8704129290533029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</sheetData>
  <mergeCells count="17">
    <mergeCell ref="B1:O1"/>
    <mergeCell ref="B2:C2"/>
    <mergeCell ref="E2:F2"/>
    <mergeCell ref="H2:I2"/>
    <mergeCell ref="K2:L2"/>
    <mergeCell ref="N2:O2"/>
    <mergeCell ref="B7:O7"/>
    <mergeCell ref="B8:C8"/>
    <mergeCell ref="E8:F8"/>
    <mergeCell ref="H8:I8"/>
    <mergeCell ref="K8:L8"/>
    <mergeCell ref="N8:O8"/>
    <mergeCell ref="A16:D16"/>
    <mergeCell ref="A17:D17"/>
    <mergeCell ref="A18:D18"/>
    <mergeCell ref="A19:D19"/>
    <mergeCell ref="A20:D20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0"/>
  <sheetViews>
    <sheetView workbookViewId="0"/>
  </sheetViews>
  <sheetFormatPr defaultRowHeight="14.4" x14ac:dyDescent="0.3"/>
  <cols>
    <col min="2" max="2" width="11" bestFit="1" customWidth="1"/>
    <col min="3" max="3" width="12" bestFit="1" customWidth="1"/>
    <col min="5" max="5" width="10.88671875" customWidth="1"/>
    <col min="6" max="6" width="12" bestFit="1" customWidth="1"/>
    <col min="8" max="8" width="11" bestFit="1" customWidth="1"/>
    <col min="9" max="9" width="12" bestFit="1" customWidth="1"/>
    <col min="11" max="11" width="11" bestFit="1" customWidth="1"/>
    <col min="12" max="12" width="12" bestFit="1" customWidth="1"/>
    <col min="14" max="14" width="11" bestFit="1" customWidth="1"/>
    <col min="15" max="15" width="12" bestFit="1" customWidth="1"/>
  </cols>
  <sheetData>
    <row r="1" spans="1:16" ht="15" thickBot="1" x14ac:dyDescent="0.35">
      <c r="A1" s="3"/>
      <c r="B1" s="17" t="s">
        <v>5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9"/>
      <c r="P1" s="7"/>
    </row>
    <row r="2" spans="1:16" ht="15" thickBot="1" x14ac:dyDescent="0.35">
      <c r="A2" s="3"/>
      <c r="B2" s="17" t="s">
        <v>8</v>
      </c>
      <c r="C2" s="19"/>
      <c r="D2" s="11"/>
      <c r="E2" s="17" t="s">
        <v>9</v>
      </c>
      <c r="F2" s="19"/>
      <c r="G2" s="11"/>
      <c r="H2" s="17" t="s">
        <v>10</v>
      </c>
      <c r="I2" s="19"/>
      <c r="J2" s="11"/>
      <c r="K2" s="17" t="s">
        <v>11</v>
      </c>
      <c r="L2" s="19"/>
      <c r="M2" s="11"/>
      <c r="N2" s="17" t="s">
        <v>12</v>
      </c>
      <c r="O2" s="19"/>
      <c r="P2" s="7"/>
    </row>
    <row r="3" spans="1:16" x14ac:dyDescent="0.3">
      <c r="A3" s="3"/>
      <c r="B3" s="4" t="s">
        <v>1</v>
      </c>
      <c r="C3" s="2" t="s">
        <v>7</v>
      </c>
      <c r="D3" s="8"/>
      <c r="E3" s="4" t="s">
        <v>1</v>
      </c>
      <c r="F3" s="2" t="s">
        <v>7</v>
      </c>
      <c r="G3" s="8"/>
      <c r="H3" s="4" t="s">
        <v>1</v>
      </c>
      <c r="I3" s="2" t="s">
        <v>7</v>
      </c>
      <c r="J3" s="8"/>
      <c r="K3" s="4" t="s">
        <v>1</v>
      </c>
      <c r="L3" s="2" t="s">
        <v>7</v>
      </c>
      <c r="M3" s="8"/>
      <c r="N3" s="4" t="s">
        <v>1</v>
      </c>
      <c r="O3" s="2" t="s">
        <v>7</v>
      </c>
    </row>
    <row r="4" spans="1:16" x14ac:dyDescent="0.3">
      <c r="A4" s="3"/>
      <c r="B4" s="4">
        <v>314</v>
      </c>
      <c r="C4" s="2">
        <f>B4*100/0.1</f>
        <v>314000</v>
      </c>
      <c r="D4" s="8"/>
      <c r="E4" s="4">
        <v>317</v>
      </c>
      <c r="F4" s="2">
        <f>E4*100/0.1</f>
        <v>317000</v>
      </c>
      <c r="G4" s="8"/>
      <c r="H4" s="4">
        <v>322</v>
      </c>
      <c r="I4" s="2">
        <f>H4*100/0.1</f>
        <v>322000</v>
      </c>
      <c r="J4" s="8"/>
      <c r="K4" s="4">
        <v>323</v>
      </c>
      <c r="L4" s="2">
        <f>K4*100/0.1</f>
        <v>323000</v>
      </c>
      <c r="M4" s="8"/>
      <c r="N4" s="4">
        <v>310</v>
      </c>
      <c r="O4" s="2">
        <f>N4*100/0.1</f>
        <v>310000</v>
      </c>
    </row>
    <row r="5" spans="1:16" ht="15" thickBot="1" x14ac:dyDescent="0.35">
      <c r="A5" s="3"/>
      <c r="B5" s="5"/>
      <c r="C5" s="6"/>
      <c r="D5" s="12"/>
      <c r="E5" s="5"/>
      <c r="F5" s="6"/>
      <c r="G5" s="12"/>
      <c r="H5" s="5"/>
      <c r="I5" s="6"/>
      <c r="J5" s="12"/>
      <c r="K5" s="5"/>
      <c r="L5" s="6"/>
      <c r="M5" s="12"/>
      <c r="N5" s="5"/>
      <c r="O5" s="6"/>
      <c r="P5" s="8"/>
    </row>
    <row r="6" spans="1:16" ht="15" thickBot="1" x14ac:dyDescent="0.35">
      <c r="A6" s="3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15" thickBot="1" x14ac:dyDescent="0.35">
      <c r="A7" s="3"/>
      <c r="B7" s="17" t="s">
        <v>6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9"/>
      <c r="P7" s="7"/>
    </row>
    <row r="8" spans="1:16" ht="15" thickBot="1" x14ac:dyDescent="0.35">
      <c r="A8" s="3"/>
      <c r="B8" s="17" t="s">
        <v>8</v>
      </c>
      <c r="C8" s="19"/>
      <c r="D8" s="11"/>
      <c r="E8" s="17" t="s">
        <v>9</v>
      </c>
      <c r="F8" s="19"/>
      <c r="G8" s="11"/>
      <c r="H8" s="17" t="s">
        <v>10</v>
      </c>
      <c r="I8" s="19"/>
      <c r="J8" s="11"/>
      <c r="K8" s="17" t="s">
        <v>11</v>
      </c>
      <c r="L8" s="19"/>
      <c r="M8" s="11"/>
      <c r="N8" s="17" t="s">
        <v>12</v>
      </c>
      <c r="O8" s="19"/>
      <c r="P8" s="7"/>
    </row>
    <row r="9" spans="1:16" x14ac:dyDescent="0.3">
      <c r="A9" s="3"/>
      <c r="B9" s="4" t="s">
        <v>2</v>
      </c>
      <c r="C9" s="2" t="s">
        <v>7</v>
      </c>
      <c r="D9" s="9"/>
      <c r="E9" s="4" t="s">
        <v>2</v>
      </c>
      <c r="F9" s="2" t="s">
        <v>7</v>
      </c>
      <c r="G9" s="9"/>
      <c r="H9" s="4" t="s">
        <v>2</v>
      </c>
      <c r="I9" s="2" t="s">
        <v>7</v>
      </c>
      <c r="J9" s="9"/>
      <c r="K9" s="4" t="s">
        <v>2</v>
      </c>
      <c r="L9" s="2" t="s">
        <v>7</v>
      </c>
      <c r="M9" s="9"/>
      <c r="N9" s="4" t="s">
        <v>2</v>
      </c>
      <c r="O9" s="2" t="s">
        <v>7</v>
      </c>
    </row>
    <row r="10" spans="1:16" x14ac:dyDescent="0.3">
      <c r="A10" s="3"/>
      <c r="B10" s="4">
        <v>76</v>
      </c>
      <c r="C10" s="2">
        <f>(B10*100000/0.1)</f>
        <v>76000000</v>
      </c>
      <c r="D10" s="9"/>
      <c r="E10" s="4">
        <v>134</v>
      </c>
      <c r="F10" s="2">
        <f>(E10*100000/0.1)</f>
        <v>134000000</v>
      </c>
      <c r="G10" s="9"/>
      <c r="H10" s="4">
        <v>84</v>
      </c>
      <c r="I10" s="2">
        <f>(H10*100000/0.1)</f>
        <v>84000000</v>
      </c>
      <c r="J10" s="9"/>
      <c r="K10" s="4">
        <v>91</v>
      </c>
      <c r="L10" s="2">
        <f>(K10*100000/0.1)</f>
        <v>91000000</v>
      </c>
      <c r="M10" s="9"/>
      <c r="N10" s="4">
        <v>125</v>
      </c>
      <c r="O10" s="2">
        <f>(N10*100000/0.1)</f>
        <v>125000000</v>
      </c>
    </row>
    <row r="11" spans="1:16" x14ac:dyDescent="0.3">
      <c r="A11" s="3"/>
      <c r="B11" s="1"/>
      <c r="C11" s="2"/>
      <c r="D11" s="9"/>
      <c r="E11" s="1"/>
      <c r="F11" s="2"/>
      <c r="G11" s="9"/>
      <c r="H11" s="1"/>
      <c r="I11" s="2"/>
      <c r="J11" s="9"/>
      <c r="K11" s="1"/>
      <c r="L11" s="2"/>
      <c r="M11" s="9"/>
      <c r="N11" s="1"/>
      <c r="O11" s="2"/>
    </row>
    <row r="12" spans="1:16" x14ac:dyDescent="0.3">
      <c r="A12" s="3"/>
      <c r="B12" s="1" t="s">
        <v>3</v>
      </c>
      <c r="C12" s="2">
        <f>C10/C4</f>
        <v>242.03821656050957</v>
      </c>
      <c r="D12" s="9"/>
      <c r="E12" s="1" t="s">
        <v>3</v>
      </c>
      <c r="F12" s="2">
        <f>F10/F4</f>
        <v>422.71293375394322</v>
      </c>
      <c r="G12" s="9"/>
      <c r="H12" s="1" t="s">
        <v>3</v>
      </c>
      <c r="I12" s="2">
        <f>I10/I4</f>
        <v>260.86956521739131</v>
      </c>
      <c r="J12" s="9"/>
      <c r="K12" s="1" t="s">
        <v>3</v>
      </c>
      <c r="L12" s="2">
        <f>L10/L4</f>
        <v>281.73374613003097</v>
      </c>
      <c r="M12" s="9"/>
      <c r="N12" s="1" t="s">
        <v>3</v>
      </c>
      <c r="O12" s="2">
        <f>O10/O4</f>
        <v>403.22580645161293</v>
      </c>
    </row>
    <row r="13" spans="1:16" ht="15" thickBot="1" x14ac:dyDescent="0.35">
      <c r="A13" s="3"/>
      <c r="B13" s="5" t="s">
        <v>4</v>
      </c>
      <c r="C13" s="6">
        <f>C12/C12</f>
        <v>1</v>
      </c>
      <c r="D13" s="13"/>
      <c r="E13" s="5" t="s">
        <v>4</v>
      </c>
      <c r="F13" s="6">
        <f>F12/C12</f>
        <v>1.7464718578781337</v>
      </c>
      <c r="G13" s="13"/>
      <c r="H13" s="5" t="s">
        <v>4</v>
      </c>
      <c r="I13" s="6">
        <f>I12/C12</f>
        <v>1.0778032036613272</v>
      </c>
      <c r="J13" s="13"/>
      <c r="K13" s="5" t="s">
        <v>4</v>
      </c>
      <c r="L13" s="6">
        <f>L12/C12</f>
        <v>1.1640052142740753</v>
      </c>
      <c r="M13" s="13"/>
      <c r="N13" s="5" t="s">
        <v>4</v>
      </c>
      <c r="O13" s="6">
        <f>O12/C12</f>
        <v>1.6659592529711376</v>
      </c>
    </row>
    <row r="14" spans="1:16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x14ac:dyDescent="0.3">
      <c r="A15" s="3"/>
      <c r="B15" s="3"/>
      <c r="C15" s="3"/>
      <c r="D15" s="3"/>
      <c r="E15" s="10" t="s">
        <v>13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x14ac:dyDescent="0.3">
      <c r="A16" s="16" t="s">
        <v>14</v>
      </c>
      <c r="B16" s="16"/>
      <c r="C16" s="16"/>
      <c r="D16" s="16"/>
      <c r="E16" s="3">
        <f>C13</f>
        <v>1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x14ac:dyDescent="0.3">
      <c r="A17" s="16" t="s">
        <v>9</v>
      </c>
      <c r="B17" s="16"/>
      <c r="C17" s="16"/>
      <c r="D17" s="16"/>
      <c r="E17" s="3">
        <f>F13</f>
        <v>1.7464718578781337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x14ac:dyDescent="0.3">
      <c r="A18" s="16" t="s">
        <v>10</v>
      </c>
      <c r="B18" s="16"/>
      <c r="C18" s="16"/>
      <c r="D18" s="16"/>
      <c r="E18" s="3">
        <f>I13</f>
        <v>1.0778032036613272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x14ac:dyDescent="0.3">
      <c r="A19" s="16" t="s">
        <v>11</v>
      </c>
      <c r="B19" s="16"/>
      <c r="C19" s="16"/>
      <c r="D19" s="16"/>
      <c r="E19" s="3">
        <f>L13</f>
        <v>1.1640052142740753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x14ac:dyDescent="0.3">
      <c r="A20" s="16" t="s">
        <v>12</v>
      </c>
      <c r="B20" s="16"/>
      <c r="C20" s="16"/>
      <c r="D20" s="16"/>
      <c r="E20" s="3">
        <f>O13</f>
        <v>1.6659592529711376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</sheetData>
  <mergeCells count="17">
    <mergeCell ref="B1:O1"/>
    <mergeCell ref="B2:C2"/>
    <mergeCell ref="E2:F2"/>
    <mergeCell ref="H2:I2"/>
    <mergeCell ref="K2:L2"/>
    <mergeCell ref="N2:O2"/>
    <mergeCell ref="B7:O7"/>
    <mergeCell ref="B8:C8"/>
    <mergeCell ref="E8:F8"/>
    <mergeCell ref="H8:I8"/>
    <mergeCell ref="K8:L8"/>
    <mergeCell ref="N8:O8"/>
    <mergeCell ref="A16:D16"/>
    <mergeCell ref="A17:D17"/>
    <mergeCell ref="A18:D18"/>
    <mergeCell ref="A19:D19"/>
    <mergeCell ref="A20:D20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Experiment 1</vt:lpstr>
      <vt:lpstr>Experiment 2</vt:lpstr>
      <vt:lpstr>Experiment 3</vt:lpstr>
      <vt:lpstr>Experiment 4</vt:lpstr>
      <vt:lpstr>Experiment 5</vt:lpstr>
      <vt:lpstr>Experiment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</dc:creator>
  <cp:lastModifiedBy>Julia</cp:lastModifiedBy>
  <dcterms:created xsi:type="dcterms:W3CDTF">2022-01-20T18:21:04Z</dcterms:created>
  <dcterms:modified xsi:type="dcterms:W3CDTF">2022-07-22T12:22:32Z</dcterms:modified>
</cp:coreProperties>
</file>